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LANNING POLICY\DARLINGTON LOCAL PLAN 2016 -2036\1. Local Plan Examination Library\19. Core Documents\"/>
    </mc:Choice>
  </mc:AlternateContent>
  <xr:revisionPtr revIDLastSave="0" documentId="8_{CD583A52-177A-4B35-BD10-C7D1086700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sul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2" i="1" l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44" i="1" l="1"/>
</calcChain>
</file>

<file path=xl/sharedStrings.xml><?xml version="1.0" encoding="utf-8"?>
<sst xmlns="http://schemas.openxmlformats.org/spreadsheetml/2006/main" count="806" uniqueCount="165">
  <si>
    <t>Sign Date</t>
  </si>
  <si>
    <t>Start Date</t>
  </si>
  <si>
    <t>Address</t>
  </si>
  <si>
    <t>City</t>
  </si>
  <si>
    <t>Floor</t>
  </si>
  <si>
    <t>Total SF Leased</t>
  </si>
  <si>
    <t>Main Sales Area</t>
  </si>
  <si>
    <t>Other Sales Area</t>
  </si>
  <si>
    <t>Rent PA</t>
  </si>
  <si>
    <t>Service</t>
  </si>
  <si>
    <t>Rent Type</t>
  </si>
  <si>
    <t>Use</t>
  </si>
  <si>
    <t>Zone A Rent</t>
  </si>
  <si>
    <t>Business Rates PA</t>
  </si>
  <si>
    <t>Service Charge PA</t>
  </si>
  <si>
    <t>Lease Type</t>
  </si>
  <si>
    <t>Term</t>
  </si>
  <si>
    <t>Break Date</t>
  </si>
  <si>
    <t>Review Date</t>
  </si>
  <si>
    <t>Expiry Date</t>
  </si>
  <si>
    <t>Rent Free</t>
  </si>
  <si>
    <t>Tenant</t>
  </si>
  <si>
    <t>Lease Status</t>
  </si>
  <si>
    <t>Deal Type</t>
  </si>
  <si>
    <t>Move-in Date</t>
  </si>
  <si>
    <t>Leasing Agent Company</t>
  </si>
  <si>
    <t>Lease Comp ID</t>
  </si>
  <si>
    <t>28/02/2020</t>
  </si>
  <si>
    <t>27/06/2020</t>
  </si>
  <si>
    <t>13-16 Skinnergate</t>
  </si>
  <si>
    <t>Darlington</t>
  </si>
  <si>
    <t>GRND</t>
  </si>
  <si>
    <t/>
  </si>
  <si>
    <t>Asking</t>
  </si>
  <si>
    <t>Retail</t>
  </si>
  <si>
    <t>Direct</t>
  </si>
  <si>
    <t>Completed</t>
  </si>
  <si>
    <t>New</t>
  </si>
  <si>
    <t>Naylors Gavin Black</t>
  </si>
  <si>
    <t>FRI</t>
  </si>
  <si>
    <t>28/01/2020</t>
  </si>
  <si>
    <t>319 North Rd</t>
  </si>
  <si>
    <t>Sublease</t>
  </si>
  <si>
    <t>The Salvation Army</t>
  </si>
  <si>
    <t>31/05/2020</t>
  </si>
  <si>
    <t>Gerald Eve, Carver Commercial</t>
  </si>
  <si>
    <t>GRND,1</t>
  </si>
  <si>
    <t>Carver Commercial</t>
  </si>
  <si>
    <t>29/12/2019</t>
  </si>
  <si>
    <t>4 West Auckland Rd</t>
  </si>
  <si>
    <t>29/01/2020</t>
  </si>
  <si>
    <t>23/12/2019</t>
  </si>
  <si>
    <t>01/02/2020</t>
  </si>
  <si>
    <t>92 Fulthorpe Ave</t>
  </si>
  <si>
    <t>Effective</t>
  </si>
  <si>
    <t>5 yrs</t>
  </si>
  <si>
    <t>31/01/2023</t>
  </si>
  <si>
    <t>Miss J M Robertson</t>
  </si>
  <si>
    <t>Greig Cavey Commercial Ltd</t>
  </si>
  <si>
    <t>20/12/2019</t>
  </si>
  <si>
    <t>4 Portland Pl</t>
  </si>
  <si>
    <t>20/01/2020</t>
  </si>
  <si>
    <t>16/12/2019</t>
  </si>
  <si>
    <t>15/01/2020</t>
  </si>
  <si>
    <t>16 Post House Wynd</t>
  </si>
  <si>
    <t>12/12/2019</t>
  </si>
  <si>
    <t>11/01/2020</t>
  </si>
  <si>
    <t>Duke St</t>
  </si>
  <si>
    <t>Darlington Borough Council</t>
  </si>
  <si>
    <t>11/11/2019</t>
  </si>
  <si>
    <t>11/12/2019</t>
  </si>
  <si>
    <t>24-26 West Auckland Rd</t>
  </si>
  <si>
    <t>35 West Auckland Rd</t>
  </si>
  <si>
    <t>30/09/2019</t>
  </si>
  <si>
    <t>30/10/2019</t>
  </si>
  <si>
    <t>Tillage Grn</t>
  </si>
  <si>
    <t>Achieved</t>
  </si>
  <si>
    <t>Connect Property North East Ltd</t>
  </si>
  <si>
    <t>27/09/2019</t>
  </si>
  <si>
    <t>14 Grange Rd</t>
  </si>
  <si>
    <t>17/10/2019</t>
  </si>
  <si>
    <t>Carver Commercial, Connect Property North East Ltd</t>
  </si>
  <si>
    <t>01/09/2019</t>
  </si>
  <si>
    <t>3B Houndgate</t>
  </si>
  <si>
    <t>25 yrs</t>
  </si>
  <si>
    <t>30/08/2019</t>
  </si>
  <si>
    <t>29/09/2019</t>
  </si>
  <si>
    <t>4 Houndgate Mews</t>
  </si>
  <si>
    <t>IRI</t>
  </si>
  <si>
    <t>30B Larchfield St</t>
  </si>
  <si>
    <t>72a Skinnergate</t>
  </si>
  <si>
    <t>3 yrs</t>
  </si>
  <si>
    <t>29/08/2022</t>
  </si>
  <si>
    <t>28/08/2019</t>
  </si>
  <si>
    <t>100-102 Bondgate</t>
  </si>
  <si>
    <t>6 Bucktons Yard</t>
  </si>
  <si>
    <t>17 Grange Rd</t>
  </si>
  <si>
    <t>326 North Rd</t>
  </si>
  <si>
    <t>75 Skinnergate</t>
  </si>
  <si>
    <t>42A Tubwell Row</t>
  </si>
  <si>
    <t>1st</t>
  </si>
  <si>
    <t>17 Valley St N</t>
  </si>
  <si>
    <t>33 West Auckland Rd</t>
  </si>
  <si>
    <t>02/08/2019</t>
  </si>
  <si>
    <t>19 High Row</t>
  </si>
  <si>
    <t>GRND,1-2</t>
  </si>
  <si>
    <t>10 yrs</t>
  </si>
  <si>
    <t>01/08/2029</t>
  </si>
  <si>
    <t>Greggs plc</t>
  </si>
  <si>
    <t>30/07/2019</t>
  </si>
  <si>
    <t>29/08/2019</t>
  </si>
  <si>
    <t>6 Clarks Yard</t>
  </si>
  <si>
    <t>IRO</t>
  </si>
  <si>
    <t>28/08/2022</t>
  </si>
  <si>
    <t>22 Post House Wynd</t>
  </si>
  <si>
    <t>14/07/2019</t>
  </si>
  <si>
    <t>14/08/2019</t>
  </si>
  <si>
    <t>3-5 Bakehouse Hl</t>
  </si>
  <si>
    <t>01/04/2019</t>
  </si>
  <si>
    <t>77 Skinnergate</t>
  </si>
  <si>
    <t>31/03/2022</t>
  </si>
  <si>
    <t>Easy Loans</t>
  </si>
  <si>
    <t>31/01/2019</t>
  </si>
  <si>
    <t>18 King St</t>
  </si>
  <si>
    <t>28/02/2019</t>
  </si>
  <si>
    <t>30/01/2019</t>
  </si>
  <si>
    <t>96 Bondgate</t>
  </si>
  <si>
    <t>17/12/2018</t>
  </si>
  <si>
    <t>10 Skinnergate</t>
  </si>
  <si>
    <t>16/12/2023</t>
  </si>
  <si>
    <t>Indian Restaurant</t>
  </si>
  <si>
    <t>01/11/2018</t>
  </si>
  <si>
    <t>9 Kendrew St</t>
  </si>
  <si>
    <t>6 yrs</t>
  </si>
  <si>
    <t>31/10/2024</t>
  </si>
  <si>
    <t>Viraj Resturant Ltd</t>
  </si>
  <si>
    <t>Kendrew House</t>
  </si>
  <si>
    <t>01/12/2018</t>
  </si>
  <si>
    <t>Queen St</t>
  </si>
  <si>
    <t>Brassington Rowan, Fawcett Mead Ltd, Connect Property North East Ltd</t>
  </si>
  <si>
    <t>7 Blackwellgate</t>
  </si>
  <si>
    <t>11/10/2018</t>
  </si>
  <si>
    <t>10/11/2018</t>
  </si>
  <si>
    <t>41-42 Blackwellgate</t>
  </si>
  <si>
    <t>21/09/2018</t>
  </si>
  <si>
    <t>21/10/2018</t>
  </si>
  <si>
    <t>63 Alverton Dr</t>
  </si>
  <si>
    <t>39 Duke St</t>
  </si>
  <si>
    <t>20/09/2018</t>
  </si>
  <si>
    <t>Priestgate</t>
  </si>
  <si>
    <t>LL</t>
  </si>
  <si>
    <t>20/09/2025</t>
  </si>
  <si>
    <t>20/09/2023</t>
  </si>
  <si>
    <t>19/09/2028</t>
  </si>
  <si>
    <t>New Look</t>
  </si>
  <si>
    <t>Renewal</t>
  </si>
  <si>
    <t>30/08/2018</t>
  </si>
  <si>
    <t>05/10/2018</t>
  </si>
  <si>
    <t>West Auckland Rd</t>
  </si>
  <si>
    <t>Sillars Properties Ltd</t>
  </si>
  <si>
    <t>24/08/2018</t>
  </si>
  <si>
    <t>86 Fulthorpe Ave</t>
  </si>
  <si>
    <t>23/08/2023</t>
  </si>
  <si>
    <t>Coopland &amp; Son (Scarborough)</t>
  </si>
  <si>
    <t>£psf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</si>
</sst>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NumberFormat="1" applyFont="1"/>
    <xf numFmtId="0" fontId="1" fillId="0" borderId="0" xfId="0" applyNumberFormat="1" applyFont="1"/>
    <xf numFmtId="14" fontId="0" fillId="0" borderId="0" xfId="0" applyNumberFormat="1" applyFont="1"/>
    <xf numFmtId="3" fontId="0" fillId="0" borderId="0" xfId="0" applyNumberFormat="1" applyFont="1"/>
    <xf numFmtId="4" fontId="0" fillId="0" borderId="0" xfId="0" applyNumberFormat="1" applyFont="1"/>
    <xf numFmtId="1" fontId="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4"/>
  <sheetViews>
    <sheetView tabSelected="1" topLeftCell="B7" workbookViewId="0">
      <selection activeCell="J44" sqref="J44"/>
    </sheetView>
  </sheetViews>
  <sheetFormatPr defaultRowHeight="14.5"/>
  <cols>
    <col min="1" max="2" width="11.81640625" customWidth="1"/>
    <col min="3" max="3" width="22.81640625" customWidth="1"/>
    <col min="4" max="4" width="16.7265625" customWidth="1"/>
    <col min="5" max="5" width="10.08984375" customWidth="1"/>
    <col min="6" max="6" width="15.08984375" customWidth="1"/>
    <col min="7" max="7" width="15.81640625" customWidth="1"/>
    <col min="8" max="8" width="16.36328125" customWidth="1"/>
    <col min="9" max="10" width="11.26953125" customWidth="1"/>
    <col min="11" max="11" width="9.1796875" customWidth="1"/>
    <col min="12" max="12" width="10.453125" customWidth="1"/>
    <col min="13" max="13" width="12.453125" customWidth="1"/>
    <col min="14" max="14" width="12.36328125" customWidth="1"/>
    <col min="15" max="15" width="17.54296875" customWidth="1"/>
    <col min="16" max="16" width="17.453125" customWidth="1"/>
    <col min="17" max="17" width="11.6328125" customWidth="1"/>
    <col min="18" max="18" width="11.36328125" customWidth="1"/>
    <col min="19" max="19" width="11.81640625" customWidth="1"/>
    <col min="20" max="20" width="12.7265625" customWidth="1"/>
    <col min="21" max="21" width="11.81640625" customWidth="1"/>
    <col min="22" max="22" width="10" customWidth="1"/>
    <col min="23" max="23" width="28.36328125" customWidth="1"/>
    <col min="24" max="24" width="12.54296875" customWidth="1"/>
    <col min="25" max="25" width="10.26953125" customWidth="1"/>
    <col min="26" max="26" width="13.6328125" customWidth="1"/>
    <col min="27" max="27" width="64.54296875" customWidth="1"/>
    <col min="28" max="28" width="14.54296875" customWidth="1"/>
  </cols>
  <sheetData>
    <row r="1" spans="1:2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164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  <c r="Z1" s="1" t="s">
        <v>24</v>
      </c>
      <c r="AA1" s="1" t="s">
        <v>25</v>
      </c>
      <c r="AB1" s="1" t="s">
        <v>26</v>
      </c>
    </row>
    <row r="2" spans="1:28">
      <c r="A2" s="2" t="s">
        <v>27</v>
      </c>
      <c r="B2" s="2" t="s">
        <v>28</v>
      </c>
      <c r="C2" t="s">
        <v>29</v>
      </c>
      <c r="D2" t="s">
        <v>30</v>
      </c>
      <c r="E2" t="s">
        <v>31</v>
      </c>
      <c r="F2" s="3">
        <v>4208</v>
      </c>
      <c r="G2" s="3">
        <v>4208</v>
      </c>
      <c r="H2" s="3">
        <v>0</v>
      </c>
      <c r="I2" s="4">
        <v>39500</v>
      </c>
      <c r="J2" s="4">
        <f>+I2/F2</f>
        <v>9.3868821292775664</v>
      </c>
      <c r="K2" t="s">
        <v>32</v>
      </c>
      <c r="L2" t="s">
        <v>33</v>
      </c>
      <c r="M2" t="s">
        <v>34</v>
      </c>
      <c r="N2" s="4" t="s">
        <v>32</v>
      </c>
      <c r="O2" s="4" t="s">
        <v>32</v>
      </c>
      <c r="P2" s="4" t="s">
        <v>32</v>
      </c>
      <c r="Q2" t="s">
        <v>35</v>
      </c>
      <c r="R2" t="s">
        <v>32</v>
      </c>
      <c r="S2" s="2"/>
      <c r="T2" s="2"/>
      <c r="U2" s="2"/>
      <c r="V2" s="5" t="s">
        <v>32</v>
      </c>
      <c r="W2" t="s">
        <v>32</v>
      </c>
      <c r="X2" t="s">
        <v>36</v>
      </c>
      <c r="Y2" t="s">
        <v>37</v>
      </c>
      <c r="Z2" s="2" t="s">
        <v>28</v>
      </c>
      <c r="AA2" t="s">
        <v>38</v>
      </c>
      <c r="AB2" s="5">
        <v>174477981</v>
      </c>
    </row>
    <row r="3" spans="1:28">
      <c r="A3" s="2" t="s">
        <v>40</v>
      </c>
      <c r="B3" s="2" t="s">
        <v>40</v>
      </c>
      <c r="C3" t="s">
        <v>41</v>
      </c>
      <c r="D3" t="s">
        <v>30</v>
      </c>
      <c r="E3" t="s">
        <v>31</v>
      </c>
      <c r="F3" s="3">
        <v>4448</v>
      </c>
      <c r="G3" s="3">
        <v>3159</v>
      </c>
      <c r="H3" s="3">
        <v>0</v>
      </c>
      <c r="I3" s="4">
        <v>22500</v>
      </c>
      <c r="J3" s="4">
        <f t="shared" ref="J3:J42" si="0">+I3/F3</f>
        <v>5.0584532374100721</v>
      </c>
      <c r="K3" t="s">
        <v>32</v>
      </c>
      <c r="L3" t="s">
        <v>33</v>
      </c>
      <c r="M3" t="s">
        <v>34</v>
      </c>
      <c r="N3" s="4" t="s">
        <v>32</v>
      </c>
      <c r="O3" s="4" t="s">
        <v>32</v>
      </c>
      <c r="P3" s="4" t="s">
        <v>32</v>
      </c>
      <c r="Q3" t="s">
        <v>42</v>
      </c>
      <c r="R3" t="s">
        <v>32</v>
      </c>
      <c r="S3" s="2"/>
      <c r="T3" s="2"/>
      <c r="U3" s="2"/>
      <c r="V3" s="5" t="s">
        <v>32</v>
      </c>
      <c r="W3" t="s">
        <v>43</v>
      </c>
      <c r="X3" t="s">
        <v>36</v>
      </c>
      <c r="Y3" t="s">
        <v>37</v>
      </c>
      <c r="Z3" s="2" t="s">
        <v>44</v>
      </c>
      <c r="AA3" t="s">
        <v>45</v>
      </c>
      <c r="AB3" s="5">
        <v>174523171</v>
      </c>
    </row>
    <row r="4" spans="1:28">
      <c r="A4" s="2" t="s">
        <v>48</v>
      </c>
      <c r="B4" s="2" t="s">
        <v>48</v>
      </c>
      <c r="C4" t="s">
        <v>49</v>
      </c>
      <c r="D4" t="s">
        <v>30</v>
      </c>
      <c r="E4" t="s">
        <v>31</v>
      </c>
      <c r="F4" s="3">
        <v>1214</v>
      </c>
      <c r="G4" s="3">
        <v>1214</v>
      </c>
      <c r="H4" s="3">
        <v>0</v>
      </c>
      <c r="I4" s="4">
        <v>12950</v>
      </c>
      <c r="J4" s="4">
        <f t="shared" si="0"/>
        <v>10.667215815485998</v>
      </c>
      <c r="K4" t="s">
        <v>32</v>
      </c>
      <c r="L4" t="s">
        <v>33</v>
      </c>
      <c r="M4" t="s">
        <v>34</v>
      </c>
      <c r="N4" s="4" t="s">
        <v>32</v>
      </c>
      <c r="O4" s="4" t="s">
        <v>32</v>
      </c>
      <c r="P4" s="4" t="s">
        <v>32</v>
      </c>
      <c r="Q4" t="s">
        <v>35</v>
      </c>
      <c r="R4" t="s">
        <v>32</v>
      </c>
      <c r="S4" s="2"/>
      <c r="T4" s="2"/>
      <c r="U4" s="2"/>
      <c r="V4" s="5" t="s">
        <v>32</v>
      </c>
      <c r="W4" t="s">
        <v>32</v>
      </c>
      <c r="X4" t="s">
        <v>36</v>
      </c>
      <c r="Y4" t="s">
        <v>37</v>
      </c>
      <c r="Z4" s="2" t="s">
        <v>50</v>
      </c>
      <c r="AA4" t="s">
        <v>47</v>
      </c>
      <c r="AB4" s="5">
        <v>171565611</v>
      </c>
    </row>
    <row r="5" spans="1:28">
      <c r="A5" s="2" t="s">
        <v>51</v>
      </c>
      <c r="B5" s="2" t="s">
        <v>52</v>
      </c>
      <c r="C5" t="s">
        <v>53</v>
      </c>
      <c r="D5" t="s">
        <v>30</v>
      </c>
      <c r="E5" t="s">
        <v>31</v>
      </c>
      <c r="F5" s="3">
        <v>726</v>
      </c>
      <c r="G5" s="3">
        <v>0</v>
      </c>
      <c r="H5" s="3">
        <v>0</v>
      </c>
      <c r="I5" s="4">
        <v>8000</v>
      </c>
      <c r="J5" s="4">
        <f t="shared" si="0"/>
        <v>11.019283746556473</v>
      </c>
      <c r="K5" t="s">
        <v>39</v>
      </c>
      <c r="L5" t="s">
        <v>54</v>
      </c>
      <c r="M5" t="s">
        <v>34</v>
      </c>
      <c r="N5" s="4" t="s">
        <v>32</v>
      </c>
      <c r="O5" s="4">
        <v>3981.6</v>
      </c>
      <c r="P5" s="4" t="s">
        <v>32</v>
      </c>
      <c r="Q5" t="s">
        <v>35</v>
      </c>
      <c r="R5" t="s">
        <v>55</v>
      </c>
      <c r="S5" s="2"/>
      <c r="T5" s="2"/>
      <c r="U5" s="2" t="s">
        <v>56</v>
      </c>
      <c r="V5" s="5" t="s">
        <v>32</v>
      </c>
      <c r="W5" t="s">
        <v>57</v>
      </c>
      <c r="X5" t="s">
        <v>36</v>
      </c>
      <c r="Y5" t="s">
        <v>37</v>
      </c>
      <c r="Z5" s="2" t="s">
        <v>52</v>
      </c>
      <c r="AA5" t="s">
        <v>58</v>
      </c>
      <c r="AB5" s="5">
        <v>170591721</v>
      </c>
    </row>
    <row r="6" spans="1:28">
      <c r="A6" s="2" t="s">
        <v>59</v>
      </c>
      <c r="B6" s="2" t="s">
        <v>59</v>
      </c>
      <c r="C6" t="s">
        <v>60</v>
      </c>
      <c r="D6" t="s">
        <v>30</v>
      </c>
      <c r="E6" t="s">
        <v>31</v>
      </c>
      <c r="F6" s="3">
        <v>3283</v>
      </c>
      <c r="G6" s="3">
        <v>3283</v>
      </c>
      <c r="H6" s="3">
        <v>0</v>
      </c>
      <c r="I6" s="4">
        <v>10000</v>
      </c>
      <c r="J6" s="4">
        <f t="shared" si="0"/>
        <v>3.045994517209869</v>
      </c>
      <c r="K6" t="s">
        <v>32</v>
      </c>
      <c r="L6" t="s">
        <v>33</v>
      </c>
      <c r="M6" t="s">
        <v>34</v>
      </c>
      <c r="N6" s="4" t="s">
        <v>32</v>
      </c>
      <c r="O6" s="4" t="s">
        <v>32</v>
      </c>
      <c r="P6" s="4" t="s">
        <v>32</v>
      </c>
      <c r="Q6" t="s">
        <v>35</v>
      </c>
      <c r="R6" t="s">
        <v>32</v>
      </c>
      <c r="S6" s="2"/>
      <c r="T6" s="2"/>
      <c r="U6" s="2"/>
      <c r="V6" s="5" t="s">
        <v>32</v>
      </c>
      <c r="W6" t="s">
        <v>32</v>
      </c>
      <c r="X6" t="s">
        <v>36</v>
      </c>
      <c r="Y6" t="s">
        <v>37</v>
      </c>
      <c r="Z6" s="2" t="s">
        <v>61</v>
      </c>
      <c r="AA6" t="s">
        <v>47</v>
      </c>
      <c r="AB6" s="5">
        <v>172254391</v>
      </c>
    </row>
    <row r="7" spans="1:28">
      <c r="A7" s="2" t="s">
        <v>62</v>
      </c>
      <c r="B7" s="2" t="s">
        <v>63</v>
      </c>
      <c r="C7" t="s">
        <v>64</v>
      </c>
      <c r="D7" t="s">
        <v>30</v>
      </c>
      <c r="E7" t="s">
        <v>31</v>
      </c>
      <c r="F7" s="3">
        <v>898</v>
      </c>
      <c r="G7" s="3">
        <v>898</v>
      </c>
      <c r="H7" s="3">
        <v>0</v>
      </c>
      <c r="I7" s="4">
        <v>13000</v>
      </c>
      <c r="J7" s="4">
        <f t="shared" si="0"/>
        <v>14.476614699331849</v>
      </c>
      <c r="K7" t="s">
        <v>32</v>
      </c>
      <c r="L7" t="s">
        <v>33</v>
      </c>
      <c r="M7" t="s">
        <v>34</v>
      </c>
      <c r="N7" s="4" t="s">
        <v>32</v>
      </c>
      <c r="O7" s="4" t="s">
        <v>32</v>
      </c>
      <c r="P7" s="4" t="s">
        <v>32</v>
      </c>
      <c r="Q7" t="s">
        <v>35</v>
      </c>
      <c r="R7" t="s">
        <v>32</v>
      </c>
      <c r="S7" s="2"/>
      <c r="T7" s="2"/>
      <c r="U7" s="2"/>
      <c r="V7" s="5" t="s">
        <v>32</v>
      </c>
      <c r="W7" t="s">
        <v>32</v>
      </c>
      <c r="X7" t="s">
        <v>36</v>
      </c>
      <c r="Y7" t="s">
        <v>37</v>
      </c>
      <c r="Z7" s="2" t="s">
        <v>63</v>
      </c>
      <c r="AA7" t="s">
        <v>47</v>
      </c>
      <c r="AB7" s="5">
        <v>170177911</v>
      </c>
    </row>
    <row r="8" spans="1:28">
      <c r="A8" s="2" t="s">
        <v>65</v>
      </c>
      <c r="B8" s="2" t="s">
        <v>66</v>
      </c>
      <c r="C8" t="s">
        <v>67</v>
      </c>
      <c r="D8" t="s">
        <v>30</v>
      </c>
      <c r="E8" t="s">
        <v>46</v>
      </c>
      <c r="F8" s="3">
        <v>3000</v>
      </c>
      <c r="G8" s="3">
        <v>1321</v>
      </c>
      <c r="H8" s="3" t="s">
        <v>32</v>
      </c>
      <c r="I8" s="4">
        <v>30000</v>
      </c>
      <c r="J8" s="4">
        <f t="shared" si="0"/>
        <v>10</v>
      </c>
      <c r="K8" t="s">
        <v>39</v>
      </c>
      <c r="L8" t="s">
        <v>33</v>
      </c>
      <c r="M8" t="s">
        <v>34</v>
      </c>
      <c r="N8" s="4" t="s">
        <v>32</v>
      </c>
      <c r="O8" s="4">
        <v>13397.5</v>
      </c>
      <c r="P8" s="4" t="s">
        <v>32</v>
      </c>
      <c r="Q8" t="s">
        <v>35</v>
      </c>
      <c r="R8" t="s">
        <v>32</v>
      </c>
      <c r="S8" s="2"/>
      <c r="T8" s="2"/>
      <c r="U8" s="2"/>
      <c r="V8" s="5" t="s">
        <v>32</v>
      </c>
      <c r="W8" t="s">
        <v>32</v>
      </c>
      <c r="X8" t="s">
        <v>36</v>
      </c>
      <c r="Y8" t="s">
        <v>37</v>
      </c>
      <c r="Z8" s="2" t="s">
        <v>66</v>
      </c>
      <c r="AA8" t="s">
        <v>68</v>
      </c>
      <c r="AB8" s="5">
        <v>170083181</v>
      </c>
    </row>
    <row r="9" spans="1:28">
      <c r="A9" s="2" t="s">
        <v>69</v>
      </c>
      <c r="B9" s="2" t="s">
        <v>70</v>
      </c>
      <c r="C9" t="s">
        <v>71</v>
      </c>
      <c r="D9" t="s">
        <v>30</v>
      </c>
      <c r="E9" t="s">
        <v>31</v>
      </c>
      <c r="F9" s="3">
        <v>1620</v>
      </c>
      <c r="G9" s="3">
        <v>1620</v>
      </c>
      <c r="H9" s="3">
        <v>0</v>
      </c>
      <c r="I9" s="4">
        <v>14500</v>
      </c>
      <c r="J9" s="4">
        <f t="shared" si="0"/>
        <v>8.9506172839506171</v>
      </c>
      <c r="K9" t="s">
        <v>39</v>
      </c>
      <c r="L9" t="s">
        <v>33</v>
      </c>
      <c r="M9" t="s">
        <v>34</v>
      </c>
      <c r="N9" s="4" t="s">
        <v>32</v>
      </c>
      <c r="O9" s="4" t="s">
        <v>32</v>
      </c>
      <c r="P9" s="4" t="s">
        <v>32</v>
      </c>
      <c r="Q9" t="s">
        <v>35</v>
      </c>
      <c r="R9" t="s">
        <v>32</v>
      </c>
      <c r="S9" s="2"/>
      <c r="T9" s="2"/>
      <c r="U9" s="2"/>
      <c r="V9" s="5" t="s">
        <v>32</v>
      </c>
      <c r="W9" t="s">
        <v>32</v>
      </c>
      <c r="X9" t="s">
        <v>36</v>
      </c>
      <c r="Y9" t="s">
        <v>37</v>
      </c>
      <c r="Z9" s="2" t="s">
        <v>70</v>
      </c>
      <c r="AA9" t="s">
        <v>47</v>
      </c>
      <c r="AB9" s="5">
        <v>169045121</v>
      </c>
    </row>
    <row r="10" spans="1:28">
      <c r="A10" s="2" t="s">
        <v>69</v>
      </c>
      <c r="B10" s="2" t="s">
        <v>70</v>
      </c>
      <c r="C10" t="s">
        <v>72</v>
      </c>
      <c r="D10" t="s">
        <v>30</v>
      </c>
      <c r="E10" t="s">
        <v>31</v>
      </c>
      <c r="F10" s="3">
        <v>508</v>
      </c>
      <c r="G10" s="3">
        <v>508</v>
      </c>
      <c r="H10" s="3">
        <v>0</v>
      </c>
      <c r="I10" s="4">
        <v>9000</v>
      </c>
      <c r="J10" s="4">
        <f t="shared" si="0"/>
        <v>17.716535433070867</v>
      </c>
      <c r="K10" t="s">
        <v>39</v>
      </c>
      <c r="L10" t="s">
        <v>33</v>
      </c>
      <c r="M10" t="s">
        <v>34</v>
      </c>
      <c r="N10" s="4" t="s">
        <v>32</v>
      </c>
      <c r="O10" s="4" t="s">
        <v>32</v>
      </c>
      <c r="P10" s="4" t="s">
        <v>32</v>
      </c>
      <c r="Q10" t="s">
        <v>35</v>
      </c>
      <c r="R10" t="s">
        <v>32</v>
      </c>
      <c r="S10" s="2"/>
      <c r="T10" s="2"/>
      <c r="U10" s="2"/>
      <c r="V10" s="5" t="s">
        <v>32</v>
      </c>
      <c r="W10" t="s">
        <v>32</v>
      </c>
      <c r="X10" t="s">
        <v>36</v>
      </c>
      <c r="Y10" t="s">
        <v>37</v>
      </c>
      <c r="Z10" s="2" t="s">
        <v>70</v>
      </c>
      <c r="AA10" t="s">
        <v>47</v>
      </c>
      <c r="AB10" s="5">
        <v>169045081</v>
      </c>
    </row>
    <row r="11" spans="1:28">
      <c r="A11" s="2" t="s">
        <v>73</v>
      </c>
      <c r="B11" s="2" t="s">
        <v>74</v>
      </c>
      <c r="C11" t="s">
        <v>75</v>
      </c>
      <c r="D11" t="s">
        <v>30</v>
      </c>
      <c r="E11" t="s">
        <v>31</v>
      </c>
      <c r="F11" s="3">
        <v>1593</v>
      </c>
      <c r="G11" s="3">
        <v>1593</v>
      </c>
      <c r="H11" s="3">
        <v>0</v>
      </c>
      <c r="I11" s="4">
        <v>25000</v>
      </c>
      <c r="J11" s="4">
        <f t="shared" si="0"/>
        <v>15.693659761456372</v>
      </c>
      <c r="K11" t="s">
        <v>39</v>
      </c>
      <c r="L11" t="s">
        <v>76</v>
      </c>
      <c r="M11" t="s">
        <v>34</v>
      </c>
      <c r="N11" s="4" t="s">
        <v>32</v>
      </c>
      <c r="O11" s="4" t="s">
        <v>32</v>
      </c>
      <c r="P11" s="4" t="s">
        <v>32</v>
      </c>
      <c r="Q11" t="s">
        <v>35</v>
      </c>
      <c r="R11" t="s">
        <v>32</v>
      </c>
      <c r="S11" s="2"/>
      <c r="T11" s="2"/>
      <c r="U11" s="2"/>
      <c r="V11" s="5" t="s">
        <v>32</v>
      </c>
      <c r="W11" t="s">
        <v>32</v>
      </c>
      <c r="X11" t="s">
        <v>36</v>
      </c>
      <c r="Y11" t="s">
        <v>37</v>
      </c>
      <c r="Z11" s="2" t="s">
        <v>74</v>
      </c>
      <c r="AA11" t="s">
        <v>77</v>
      </c>
      <c r="AB11" s="5">
        <v>168095771</v>
      </c>
    </row>
    <row r="12" spans="1:28">
      <c r="A12" s="2" t="s">
        <v>78</v>
      </c>
      <c r="B12" s="2" t="s">
        <v>78</v>
      </c>
      <c r="C12" t="s">
        <v>79</v>
      </c>
      <c r="D12" t="s">
        <v>30</v>
      </c>
      <c r="E12" t="s">
        <v>31</v>
      </c>
      <c r="F12" s="3">
        <v>800</v>
      </c>
      <c r="G12" s="3">
        <v>392</v>
      </c>
      <c r="H12" s="3">
        <v>0</v>
      </c>
      <c r="I12" s="4">
        <v>10000</v>
      </c>
      <c r="J12" s="4">
        <f t="shared" si="0"/>
        <v>12.5</v>
      </c>
      <c r="K12" t="s">
        <v>39</v>
      </c>
      <c r="L12" t="s">
        <v>33</v>
      </c>
      <c r="M12" t="s">
        <v>34</v>
      </c>
      <c r="N12" s="4" t="s">
        <v>32</v>
      </c>
      <c r="O12" s="4" t="s">
        <v>32</v>
      </c>
      <c r="P12" s="4" t="s">
        <v>32</v>
      </c>
      <c r="Q12" t="s">
        <v>35</v>
      </c>
      <c r="R12" t="s">
        <v>32</v>
      </c>
      <c r="S12" s="2"/>
      <c r="T12" s="2"/>
      <c r="U12" s="2"/>
      <c r="V12" s="5" t="s">
        <v>32</v>
      </c>
      <c r="W12" t="s">
        <v>32</v>
      </c>
      <c r="X12" t="s">
        <v>36</v>
      </c>
      <c r="Y12" t="s">
        <v>37</v>
      </c>
      <c r="Z12" s="2" t="s">
        <v>80</v>
      </c>
      <c r="AA12" t="s">
        <v>81</v>
      </c>
      <c r="AB12" s="5">
        <v>168116951</v>
      </c>
    </row>
    <row r="13" spans="1:28">
      <c r="A13" s="2" t="s">
        <v>82</v>
      </c>
      <c r="B13" s="2" t="s">
        <v>82</v>
      </c>
      <c r="C13" t="s">
        <v>83</v>
      </c>
      <c r="D13" t="s">
        <v>30</v>
      </c>
      <c r="E13" t="s">
        <v>31</v>
      </c>
      <c r="F13" s="3">
        <v>300</v>
      </c>
      <c r="G13" s="3">
        <v>300</v>
      </c>
      <c r="H13" s="3">
        <v>0</v>
      </c>
      <c r="I13" s="4">
        <v>5000</v>
      </c>
      <c r="J13" s="4">
        <f t="shared" si="0"/>
        <v>16.666666666666668</v>
      </c>
      <c r="K13" t="s">
        <v>39</v>
      </c>
      <c r="L13" t="s">
        <v>76</v>
      </c>
      <c r="M13" t="s">
        <v>34</v>
      </c>
      <c r="N13" s="4" t="s">
        <v>32</v>
      </c>
      <c r="O13" s="4" t="s">
        <v>32</v>
      </c>
      <c r="P13" s="4" t="s">
        <v>32</v>
      </c>
      <c r="Q13" t="s">
        <v>35</v>
      </c>
      <c r="R13" t="s">
        <v>84</v>
      </c>
      <c r="S13" s="2"/>
      <c r="T13" s="2"/>
      <c r="U13" s="2"/>
      <c r="V13" s="5" t="s">
        <v>32</v>
      </c>
      <c r="W13" t="s">
        <v>32</v>
      </c>
      <c r="X13" t="s">
        <v>36</v>
      </c>
      <c r="Y13" t="s">
        <v>37</v>
      </c>
      <c r="Z13" s="2" t="s">
        <v>82</v>
      </c>
      <c r="AA13" t="s">
        <v>47</v>
      </c>
      <c r="AB13" s="5">
        <v>168791461</v>
      </c>
    </row>
    <row r="14" spans="1:28">
      <c r="A14" s="2" t="s">
        <v>85</v>
      </c>
      <c r="B14" s="2" t="s">
        <v>86</v>
      </c>
      <c r="C14" t="s">
        <v>87</v>
      </c>
      <c r="D14" t="s">
        <v>30</v>
      </c>
      <c r="E14" t="s">
        <v>31</v>
      </c>
      <c r="F14" s="3">
        <v>408</v>
      </c>
      <c r="G14" s="3">
        <v>408</v>
      </c>
      <c r="H14" s="3">
        <v>0</v>
      </c>
      <c r="I14" s="4">
        <v>8000</v>
      </c>
      <c r="J14" s="4">
        <f t="shared" si="0"/>
        <v>19.607843137254903</v>
      </c>
      <c r="K14" t="s">
        <v>88</v>
      </c>
      <c r="L14" t="s">
        <v>33</v>
      </c>
      <c r="M14" t="s">
        <v>34</v>
      </c>
      <c r="N14" s="4" t="s">
        <v>32</v>
      </c>
      <c r="O14" s="4" t="s">
        <v>32</v>
      </c>
      <c r="P14" s="4" t="s">
        <v>32</v>
      </c>
      <c r="Q14" t="s">
        <v>35</v>
      </c>
      <c r="R14" t="s">
        <v>32</v>
      </c>
      <c r="S14" s="2"/>
      <c r="T14" s="2"/>
      <c r="U14" s="2"/>
      <c r="V14" s="5" t="s">
        <v>32</v>
      </c>
      <c r="W14" t="s">
        <v>32</v>
      </c>
      <c r="X14" t="s">
        <v>36</v>
      </c>
      <c r="Y14" t="s">
        <v>37</v>
      </c>
      <c r="Z14" s="2" t="s">
        <v>86</v>
      </c>
      <c r="AA14" t="s">
        <v>47</v>
      </c>
      <c r="AB14" s="5">
        <v>167557281</v>
      </c>
    </row>
    <row r="15" spans="1:28">
      <c r="A15" s="2" t="s">
        <v>85</v>
      </c>
      <c r="B15" s="2" t="s">
        <v>86</v>
      </c>
      <c r="C15" t="s">
        <v>89</v>
      </c>
      <c r="D15" t="s">
        <v>30</v>
      </c>
      <c r="E15" t="s">
        <v>31</v>
      </c>
      <c r="F15" s="3">
        <v>335</v>
      </c>
      <c r="G15" s="3">
        <v>335</v>
      </c>
      <c r="H15" s="3">
        <v>0</v>
      </c>
      <c r="I15" s="4">
        <v>5400</v>
      </c>
      <c r="J15" s="4">
        <f t="shared" si="0"/>
        <v>16.119402985074625</v>
      </c>
      <c r="K15" t="s">
        <v>32</v>
      </c>
      <c r="L15" t="s">
        <v>33</v>
      </c>
      <c r="M15" t="s">
        <v>34</v>
      </c>
      <c r="N15" s="4" t="s">
        <v>32</v>
      </c>
      <c r="O15" s="4" t="s">
        <v>32</v>
      </c>
      <c r="P15" s="4" t="s">
        <v>32</v>
      </c>
      <c r="Q15" t="s">
        <v>35</v>
      </c>
      <c r="R15" t="s">
        <v>32</v>
      </c>
      <c r="S15" s="2"/>
      <c r="T15" s="2"/>
      <c r="U15" s="2"/>
      <c r="V15" s="5" t="s">
        <v>32</v>
      </c>
      <c r="W15" t="s">
        <v>32</v>
      </c>
      <c r="X15" t="s">
        <v>36</v>
      </c>
      <c r="Y15" t="s">
        <v>37</v>
      </c>
      <c r="Z15" s="2" t="s">
        <v>86</v>
      </c>
      <c r="AA15" t="s">
        <v>47</v>
      </c>
      <c r="AB15" s="5">
        <v>167557431</v>
      </c>
    </row>
    <row r="16" spans="1:28">
      <c r="A16" s="2" t="s">
        <v>85</v>
      </c>
      <c r="B16" s="2" t="s">
        <v>85</v>
      </c>
      <c r="C16" t="s">
        <v>90</v>
      </c>
      <c r="D16" t="s">
        <v>30</v>
      </c>
      <c r="E16" t="s">
        <v>31</v>
      </c>
      <c r="F16" s="3">
        <v>427</v>
      </c>
      <c r="G16" s="3">
        <v>427</v>
      </c>
      <c r="H16" s="3" t="s">
        <v>32</v>
      </c>
      <c r="I16" s="4">
        <v>7499.94</v>
      </c>
      <c r="J16" s="4">
        <f t="shared" si="0"/>
        <v>17.564262295081967</v>
      </c>
      <c r="K16" t="s">
        <v>39</v>
      </c>
      <c r="L16" t="s">
        <v>54</v>
      </c>
      <c r="M16" t="s">
        <v>34</v>
      </c>
      <c r="N16" s="4" t="s">
        <v>32</v>
      </c>
      <c r="O16" s="4">
        <v>1728</v>
      </c>
      <c r="P16" s="4" t="s">
        <v>32</v>
      </c>
      <c r="Q16" t="s">
        <v>35</v>
      </c>
      <c r="R16" t="s">
        <v>91</v>
      </c>
      <c r="S16" s="2"/>
      <c r="T16" s="2"/>
      <c r="U16" s="2" t="s">
        <v>92</v>
      </c>
      <c r="V16" s="5" t="s">
        <v>32</v>
      </c>
      <c r="W16" t="s">
        <v>32</v>
      </c>
      <c r="X16" t="s">
        <v>36</v>
      </c>
      <c r="Y16" t="s">
        <v>37</v>
      </c>
      <c r="Z16" s="2" t="s">
        <v>85</v>
      </c>
      <c r="AA16" t="s">
        <v>77</v>
      </c>
      <c r="AB16" s="5">
        <v>168093921</v>
      </c>
    </row>
    <row r="17" spans="1:28">
      <c r="A17" s="2" t="s">
        <v>93</v>
      </c>
      <c r="B17" s="2" t="s">
        <v>78</v>
      </c>
      <c r="C17" t="s">
        <v>94</v>
      </c>
      <c r="D17" t="s">
        <v>30</v>
      </c>
      <c r="E17" t="s">
        <v>31</v>
      </c>
      <c r="F17" s="3">
        <v>3400</v>
      </c>
      <c r="G17" s="3">
        <v>0</v>
      </c>
      <c r="H17" s="3">
        <v>0</v>
      </c>
      <c r="I17" s="4">
        <v>8500</v>
      </c>
      <c r="J17" s="4">
        <f t="shared" si="0"/>
        <v>2.5</v>
      </c>
      <c r="K17" t="s">
        <v>32</v>
      </c>
      <c r="L17" t="s">
        <v>33</v>
      </c>
      <c r="M17" t="s">
        <v>34</v>
      </c>
      <c r="N17" s="4" t="s">
        <v>32</v>
      </c>
      <c r="O17" s="4" t="s">
        <v>32</v>
      </c>
      <c r="P17" s="4" t="s">
        <v>32</v>
      </c>
      <c r="Q17" t="s">
        <v>35</v>
      </c>
      <c r="R17" t="s">
        <v>32</v>
      </c>
      <c r="S17" s="2"/>
      <c r="T17" s="2"/>
      <c r="U17" s="2"/>
      <c r="V17" s="5" t="s">
        <v>32</v>
      </c>
      <c r="W17" t="s">
        <v>32</v>
      </c>
      <c r="X17" t="s">
        <v>36</v>
      </c>
      <c r="Y17" t="s">
        <v>37</v>
      </c>
      <c r="Z17" s="2" t="s">
        <v>78</v>
      </c>
      <c r="AA17" t="s">
        <v>47</v>
      </c>
      <c r="AB17" s="5">
        <v>167506241</v>
      </c>
    </row>
    <row r="18" spans="1:28">
      <c r="A18" s="2" t="s">
        <v>93</v>
      </c>
      <c r="B18" s="2" t="s">
        <v>78</v>
      </c>
      <c r="C18" t="s">
        <v>95</v>
      </c>
      <c r="D18" t="s">
        <v>30</v>
      </c>
      <c r="E18" t="s">
        <v>31</v>
      </c>
      <c r="F18" s="3">
        <v>629</v>
      </c>
      <c r="G18" s="3">
        <v>309</v>
      </c>
      <c r="H18" s="3">
        <v>0</v>
      </c>
      <c r="I18" s="4">
        <v>6500</v>
      </c>
      <c r="J18" s="4">
        <f t="shared" si="0"/>
        <v>10.333863275039745</v>
      </c>
      <c r="K18" t="s">
        <v>39</v>
      </c>
      <c r="L18" t="s">
        <v>33</v>
      </c>
      <c r="M18" t="s">
        <v>34</v>
      </c>
      <c r="N18" s="4" t="s">
        <v>32</v>
      </c>
      <c r="O18" s="4" t="s">
        <v>32</v>
      </c>
      <c r="P18" s="4" t="s">
        <v>32</v>
      </c>
      <c r="Q18" t="s">
        <v>35</v>
      </c>
      <c r="R18" t="s">
        <v>32</v>
      </c>
      <c r="S18" s="2"/>
      <c r="T18" s="2"/>
      <c r="U18" s="2"/>
      <c r="V18" s="5" t="s">
        <v>32</v>
      </c>
      <c r="W18" t="s">
        <v>32</v>
      </c>
      <c r="X18" t="s">
        <v>36</v>
      </c>
      <c r="Y18" t="s">
        <v>37</v>
      </c>
      <c r="Z18" s="2" t="s">
        <v>78</v>
      </c>
      <c r="AA18" t="s">
        <v>47</v>
      </c>
      <c r="AB18" s="5">
        <v>167506181</v>
      </c>
    </row>
    <row r="19" spans="1:28">
      <c r="A19" s="2" t="s">
        <v>93</v>
      </c>
      <c r="B19" s="2" t="s">
        <v>78</v>
      </c>
      <c r="C19" t="s">
        <v>96</v>
      </c>
      <c r="D19" t="s">
        <v>30</v>
      </c>
      <c r="E19" t="s">
        <v>31</v>
      </c>
      <c r="F19" s="3">
        <v>237</v>
      </c>
      <c r="G19" s="3">
        <v>237</v>
      </c>
      <c r="H19" s="3">
        <v>0</v>
      </c>
      <c r="I19" s="4">
        <v>9500</v>
      </c>
      <c r="J19" s="4">
        <f t="shared" si="0"/>
        <v>40.084388185654007</v>
      </c>
      <c r="K19" t="s">
        <v>39</v>
      </c>
      <c r="L19" t="s">
        <v>33</v>
      </c>
      <c r="M19" t="s">
        <v>34</v>
      </c>
      <c r="N19" s="4" t="s">
        <v>32</v>
      </c>
      <c r="O19" s="4" t="s">
        <v>32</v>
      </c>
      <c r="P19" s="4" t="s">
        <v>32</v>
      </c>
      <c r="Q19" t="s">
        <v>35</v>
      </c>
      <c r="R19" t="s">
        <v>32</v>
      </c>
      <c r="S19" s="2"/>
      <c r="T19" s="2"/>
      <c r="U19" s="2"/>
      <c r="V19" s="5" t="s">
        <v>32</v>
      </c>
      <c r="W19" t="s">
        <v>32</v>
      </c>
      <c r="X19" t="s">
        <v>36</v>
      </c>
      <c r="Y19" t="s">
        <v>37</v>
      </c>
      <c r="Z19" s="2" t="s">
        <v>78</v>
      </c>
      <c r="AA19" t="s">
        <v>81</v>
      </c>
      <c r="AB19" s="5">
        <v>167506071</v>
      </c>
    </row>
    <row r="20" spans="1:28">
      <c r="A20" s="2" t="s">
        <v>93</v>
      </c>
      <c r="B20" s="2" t="s">
        <v>78</v>
      </c>
      <c r="C20" t="s">
        <v>97</v>
      </c>
      <c r="D20" t="s">
        <v>30</v>
      </c>
      <c r="E20" t="s">
        <v>31</v>
      </c>
      <c r="F20" s="3">
        <v>621</v>
      </c>
      <c r="G20" s="3">
        <v>406</v>
      </c>
      <c r="H20" s="3">
        <v>215</v>
      </c>
      <c r="I20" s="4">
        <v>5500</v>
      </c>
      <c r="J20" s="4">
        <f t="shared" si="0"/>
        <v>8.8566827697262482</v>
      </c>
      <c r="K20" t="s">
        <v>39</v>
      </c>
      <c r="L20" t="s">
        <v>33</v>
      </c>
      <c r="M20" t="s">
        <v>34</v>
      </c>
      <c r="N20" s="4" t="s">
        <v>32</v>
      </c>
      <c r="O20" s="4" t="s">
        <v>32</v>
      </c>
      <c r="P20" s="4" t="s">
        <v>32</v>
      </c>
      <c r="Q20" t="s">
        <v>35</v>
      </c>
      <c r="R20" t="s">
        <v>32</v>
      </c>
      <c r="S20" s="2"/>
      <c r="T20" s="2"/>
      <c r="U20" s="2"/>
      <c r="V20" s="5" t="s">
        <v>32</v>
      </c>
      <c r="W20" t="s">
        <v>32</v>
      </c>
      <c r="X20" t="s">
        <v>36</v>
      </c>
      <c r="Y20" t="s">
        <v>37</v>
      </c>
      <c r="Z20" s="2" t="s">
        <v>78</v>
      </c>
      <c r="AA20" t="s">
        <v>47</v>
      </c>
      <c r="AB20" s="5">
        <v>167506391</v>
      </c>
    </row>
    <row r="21" spans="1:28">
      <c r="A21" s="2" t="s">
        <v>93</v>
      </c>
      <c r="B21" s="2" t="s">
        <v>78</v>
      </c>
      <c r="C21" t="s">
        <v>98</v>
      </c>
      <c r="D21" t="s">
        <v>30</v>
      </c>
      <c r="E21" t="s">
        <v>31</v>
      </c>
      <c r="F21" s="3">
        <v>905</v>
      </c>
      <c r="G21" s="3">
        <v>505</v>
      </c>
      <c r="H21" s="3">
        <v>0</v>
      </c>
      <c r="I21" s="4">
        <v>7500</v>
      </c>
      <c r="J21" s="4">
        <f t="shared" si="0"/>
        <v>8.2872928176795586</v>
      </c>
      <c r="K21" t="s">
        <v>39</v>
      </c>
      <c r="L21" t="s">
        <v>33</v>
      </c>
      <c r="M21" t="s">
        <v>34</v>
      </c>
      <c r="N21" s="4" t="s">
        <v>32</v>
      </c>
      <c r="O21" s="4" t="s">
        <v>32</v>
      </c>
      <c r="P21" s="4" t="s">
        <v>32</v>
      </c>
      <c r="Q21" t="s">
        <v>35</v>
      </c>
      <c r="R21" t="s">
        <v>32</v>
      </c>
      <c r="S21" s="2"/>
      <c r="T21" s="2"/>
      <c r="U21" s="2"/>
      <c r="V21" s="5" t="s">
        <v>32</v>
      </c>
      <c r="W21" t="s">
        <v>32</v>
      </c>
      <c r="X21" t="s">
        <v>36</v>
      </c>
      <c r="Y21" t="s">
        <v>37</v>
      </c>
      <c r="Z21" s="2" t="s">
        <v>78</v>
      </c>
      <c r="AA21" t="s">
        <v>47</v>
      </c>
      <c r="AB21" s="5">
        <v>167507011</v>
      </c>
    </row>
    <row r="22" spans="1:28">
      <c r="A22" s="2" t="s">
        <v>93</v>
      </c>
      <c r="B22" s="2" t="s">
        <v>78</v>
      </c>
      <c r="C22" t="s">
        <v>99</v>
      </c>
      <c r="D22" t="s">
        <v>30</v>
      </c>
      <c r="E22" t="s">
        <v>100</v>
      </c>
      <c r="F22" s="3">
        <v>567</v>
      </c>
      <c r="G22" s="3">
        <v>567</v>
      </c>
      <c r="H22" s="3">
        <v>0</v>
      </c>
      <c r="I22" s="4">
        <v>5525</v>
      </c>
      <c r="J22" s="4">
        <f t="shared" si="0"/>
        <v>9.7442680776014114</v>
      </c>
      <c r="K22" t="s">
        <v>39</v>
      </c>
      <c r="L22" t="s">
        <v>33</v>
      </c>
      <c r="M22" t="s">
        <v>34</v>
      </c>
      <c r="N22" s="4" t="s">
        <v>32</v>
      </c>
      <c r="O22" s="4" t="s">
        <v>32</v>
      </c>
      <c r="P22" s="4" t="s">
        <v>32</v>
      </c>
      <c r="Q22" t="s">
        <v>35</v>
      </c>
      <c r="R22" t="s">
        <v>32</v>
      </c>
      <c r="S22" s="2"/>
      <c r="T22" s="2"/>
      <c r="U22" s="2"/>
      <c r="V22" s="5" t="s">
        <v>32</v>
      </c>
      <c r="W22" t="s">
        <v>32</v>
      </c>
      <c r="X22" t="s">
        <v>36</v>
      </c>
      <c r="Y22" t="s">
        <v>37</v>
      </c>
      <c r="Z22" s="2" t="s">
        <v>78</v>
      </c>
      <c r="AA22" t="s">
        <v>47</v>
      </c>
      <c r="AB22" s="5">
        <v>167507061</v>
      </c>
    </row>
    <row r="23" spans="1:28">
      <c r="A23" s="2" t="s">
        <v>93</v>
      </c>
      <c r="B23" s="2" t="s">
        <v>78</v>
      </c>
      <c r="C23" t="s">
        <v>101</v>
      </c>
      <c r="D23" t="s">
        <v>30</v>
      </c>
      <c r="E23" t="s">
        <v>31</v>
      </c>
      <c r="F23" s="3">
        <v>2658</v>
      </c>
      <c r="G23" s="3">
        <v>2658</v>
      </c>
      <c r="H23" s="3">
        <v>0</v>
      </c>
      <c r="I23" s="4">
        <v>14750</v>
      </c>
      <c r="J23" s="4">
        <f t="shared" si="0"/>
        <v>5.5492851768246805</v>
      </c>
      <c r="K23" t="s">
        <v>39</v>
      </c>
      <c r="L23" t="s">
        <v>33</v>
      </c>
      <c r="M23" t="s">
        <v>34</v>
      </c>
      <c r="N23" s="4" t="s">
        <v>32</v>
      </c>
      <c r="O23" s="4" t="s">
        <v>32</v>
      </c>
      <c r="P23" s="4" t="s">
        <v>32</v>
      </c>
      <c r="Q23" t="s">
        <v>35</v>
      </c>
      <c r="R23" t="s">
        <v>32</v>
      </c>
      <c r="S23" s="2"/>
      <c r="T23" s="2"/>
      <c r="U23" s="2"/>
      <c r="V23" s="5" t="s">
        <v>32</v>
      </c>
      <c r="W23" t="s">
        <v>32</v>
      </c>
      <c r="X23" t="s">
        <v>36</v>
      </c>
      <c r="Y23" t="s">
        <v>37</v>
      </c>
      <c r="Z23" s="2" t="s">
        <v>78</v>
      </c>
      <c r="AA23" t="s">
        <v>47</v>
      </c>
      <c r="AB23" s="5">
        <v>167507101</v>
      </c>
    </row>
    <row r="24" spans="1:28">
      <c r="A24" s="2" t="s">
        <v>93</v>
      </c>
      <c r="B24" s="2" t="s">
        <v>78</v>
      </c>
      <c r="C24" t="s">
        <v>102</v>
      </c>
      <c r="D24" t="s">
        <v>30</v>
      </c>
      <c r="E24" t="s">
        <v>31</v>
      </c>
      <c r="F24" s="3">
        <v>444</v>
      </c>
      <c r="G24" s="3">
        <v>444</v>
      </c>
      <c r="H24" s="3">
        <v>0</v>
      </c>
      <c r="I24" s="4">
        <v>8500</v>
      </c>
      <c r="J24" s="4">
        <f t="shared" si="0"/>
        <v>19.144144144144143</v>
      </c>
      <c r="K24" t="s">
        <v>39</v>
      </c>
      <c r="L24" t="s">
        <v>33</v>
      </c>
      <c r="M24" t="s">
        <v>34</v>
      </c>
      <c r="N24" s="4" t="s">
        <v>32</v>
      </c>
      <c r="O24" s="4" t="s">
        <v>32</v>
      </c>
      <c r="P24" s="4" t="s">
        <v>32</v>
      </c>
      <c r="Q24" t="s">
        <v>35</v>
      </c>
      <c r="R24" t="s">
        <v>32</v>
      </c>
      <c r="S24" s="2"/>
      <c r="T24" s="2"/>
      <c r="U24" s="2"/>
      <c r="V24" s="5" t="s">
        <v>32</v>
      </c>
      <c r="W24" t="s">
        <v>32</v>
      </c>
      <c r="X24" t="s">
        <v>36</v>
      </c>
      <c r="Y24" t="s">
        <v>37</v>
      </c>
      <c r="Z24" s="2" t="s">
        <v>78</v>
      </c>
      <c r="AA24" t="s">
        <v>47</v>
      </c>
      <c r="AB24" s="5">
        <v>167507261</v>
      </c>
    </row>
    <row r="25" spans="1:28">
      <c r="A25" s="2" t="s">
        <v>103</v>
      </c>
      <c r="B25" s="2" t="s">
        <v>103</v>
      </c>
      <c r="C25" t="s">
        <v>104</v>
      </c>
      <c r="D25" t="s">
        <v>30</v>
      </c>
      <c r="E25" t="s">
        <v>105</v>
      </c>
      <c r="F25" s="3">
        <v>1682</v>
      </c>
      <c r="G25" s="3" t="s">
        <v>32</v>
      </c>
      <c r="H25" s="3" t="s">
        <v>32</v>
      </c>
      <c r="I25" s="4">
        <v>23499.97</v>
      </c>
      <c r="J25" s="4">
        <f t="shared" si="0"/>
        <v>13.971444708680144</v>
      </c>
      <c r="K25" t="s">
        <v>32</v>
      </c>
      <c r="L25" t="s">
        <v>54</v>
      </c>
      <c r="M25" t="s">
        <v>34</v>
      </c>
      <c r="N25" s="4" t="s">
        <v>32</v>
      </c>
      <c r="O25" s="4" t="s">
        <v>32</v>
      </c>
      <c r="P25" s="4" t="s">
        <v>32</v>
      </c>
      <c r="Q25" t="s">
        <v>35</v>
      </c>
      <c r="R25" t="s">
        <v>106</v>
      </c>
      <c r="S25" s="2"/>
      <c r="T25" s="2"/>
      <c r="U25" s="2" t="s">
        <v>107</v>
      </c>
      <c r="V25" s="5" t="s">
        <v>32</v>
      </c>
      <c r="W25" t="s">
        <v>108</v>
      </c>
      <c r="X25" t="s">
        <v>36</v>
      </c>
      <c r="Y25" t="s">
        <v>32</v>
      </c>
      <c r="Z25" s="2"/>
      <c r="AA25" t="s">
        <v>32</v>
      </c>
      <c r="AB25" s="5">
        <v>128744411</v>
      </c>
    </row>
    <row r="26" spans="1:28">
      <c r="A26" s="2" t="s">
        <v>109</v>
      </c>
      <c r="B26" s="2" t="s">
        <v>110</v>
      </c>
      <c r="C26" t="s">
        <v>111</v>
      </c>
      <c r="D26" t="s">
        <v>30</v>
      </c>
      <c r="E26" t="s">
        <v>31</v>
      </c>
      <c r="F26" s="3">
        <v>207</v>
      </c>
      <c r="G26" s="3">
        <v>207</v>
      </c>
      <c r="H26" s="3">
        <v>0</v>
      </c>
      <c r="I26" s="4">
        <v>3380</v>
      </c>
      <c r="J26" s="4">
        <f t="shared" si="0"/>
        <v>16.328502415458939</v>
      </c>
      <c r="K26" t="s">
        <v>112</v>
      </c>
      <c r="L26" t="s">
        <v>33</v>
      </c>
      <c r="M26" t="s">
        <v>34</v>
      </c>
      <c r="N26" s="4" t="s">
        <v>32</v>
      </c>
      <c r="O26" s="4" t="s">
        <v>32</v>
      </c>
      <c r="P26" s="4" t="s">
        <v>32</v>
      </c>
      <c r="Q26" t="s">
        <v>35</v>
      </c>
      <c r="R26" t="s">
        <v>91</v>
      </c>
      <c r="S26" s="2"/>
      <c r="T26" s="2"/>
      <c r="U26" s="2" t="s">
        <v>113</v>
      </c>
      <c r="V26" s="5" t="s">
        <v>32</v>
      </c>
      <c r="W26" t="s">
        <v>32</v>
      </c>
      <c r="X26" t="s">
        <v>36</v>
      </c>
      <c r="Y26" t="s">
        <v>37</v>
      </c>
      <c r="Z26" s="2" t="s">
        <v>110</v>
      </c>
      <c r="AA26" t="s">
        <v>47</v>
      </c>
      <c r="AB26" s="5">
        <v>166968051</v>
      </c>
    </row>
    <row r="27" spans="1:28">
      <c r="A27" s="2" t="s">
        <v>109</v>
      </c>
      <c r="B27" s="2" t="s">
        <v>110</v>
      </c>
      <c r="C27" t="s">
        <v>114</v>
      </c>
      <c r="D27" t="s">
        <v>30</v>
      </c>
      <c r="E27" t="s">
        <v>31</v>
      </c>
      <c r="F27" s="3">
        <v>995</v>
      </c>
      <c r="G27" s="3">
        <v>825</v>
      </c>
      <c r="H27" s="3">
        <v>0</v>
      </c>
      <c r="I27" s="4">
        <v>8000</v>
      </c>
      <c r="J27" s="4">
        <f t="shared" si="0"/>
        <v>8.0402010050251249</v>
      </c>
      <c r="K27" t="s">
        <v>39</v>
      </c>
      <c r="L27" t="s">
        <v>33</v>
      </c>
      <c r="M27" t="s">
        <v>34</v>
      </c>
      <c r="N27" s="4" t="s">
        <v>32</v>
      </c>
      <c r="O27" s="4" t="s">
        <v>32</v>
      </c>
      <c r="P27" s="4" t="s">
        <v>32</v>
      </c>
      <c r="Q27" t="s">
        <v>35</v>
      </c>
      <c r="R27" t="s">
        <v>32</v>
      </c>
      <c r="S27" s="2"/>
      <c r="T27" s="2"/>
      <c r="U27" s="2"/>
      <c r="V27" s="5" t="s">
        <v>32</v>
      </c>
      <c r="W27" t="s">
        <v>32</v>
      </c>
      <c r="X27" t="s">
        <v>36</v>
      </c>
      <c r="Y27" t="s">
        <v>37</v>
      </c>
      <c r="Z27" s="2" t="s">
        <v>110</v>
      </c>
      <c r="AA27" t="s">
        <v>47</v>
      </c>
      <c r="AB27" s="5">
        <v>166968561</v>
      </c>
    </row>
    <row r="28" spans="1:28">
      <c r="A28" s="2" t="s">
        <v>115</v>
      </c>
      <c r="B28" s="2" t="s">
        <v>116</v>
      </c>
      <c r="C28" t="s">
        <v>117</v>
      </c>
      <c r="D28" t="s">
        <v>30</v>
      </c>
      <c r="E28" t="s">
        <v>31</v>
      </c>
      <c r="F28" s="3">
        <v>1925</v>
      </c>
      <c r="G28" s="3">
        <v>728</v>
      </c>
      <c r="H28" s="3">
        <v>0</v>
      </c>
      <c r="I28" s="4">
        <v>22000</v>
      </c>
      <c r="J28" s="4">
        <f t="shared" si="0"/>
        <v>11.428571428571429</v>
      </c>
      <c r="K28" t="s">
        <v>39</v>
      </c>
      <c r="L28" t="s">
        <v>33</v>
      </c>
      <c r="M28" t="s">
        <v>34</v>
      </c>
      <c r="N28" s="4" t="s">
        <v>32</v>
      </c>
      <c r="O28" s="4" t="s">
        <v>32</v>
      </c>
      <c r="P28" s="4" t="s">
        <v>32</v>
      </c>
      <c r="Q28" t="s">
        <v>35</v>
      </c>
      <c r="R28" t="s">
        <v>32</v>
      </c>
      <c r="S28" s="2"/>
      <c r="T28" s="2"/>
      <c r="U28" s="2"/>
      <c r="V28" s="5" t="s">
        <v>32</v>
      </c>
      <c r="W28" t="s">
        <v>32</v>
      </c>
      <c r="X28" t="s">
        <v>36</v>
      </c>
      <c r="Y28" t="s">
        <v>37</v>
      </c>
      <c r="Z28" s="2" t="s">
        <v>116</v>
      </c>
      <c r="AA28" t="s">
        <v>47</v>
      </c>
      <c r="AB28" s="5">
        <v>167253211</v>
      </c>
    </row>
    <row r="29" spans="1:28">
      <c r="A29" s="2" t="s">
        <v>118</v>
      </c>
      <c r="B29" s="2" t="s">
        <v>118</v>
      </c>
      <c r="C29" t="s">
        <v>119</v>
      </c>
      <c r="D29" t="s">
        <v>30</v>
      </c>
      <c r="E29" t="s">
        <v>31</v>
      </c>
      <c r="F29" s="3">
        <v>3543</v>
      </c>
      <c r="G29" s="3">
        <v>1545</v>
      </c>
      <c r="H29" s="3">
        <v>0</v>
      </c>
      <c r="I29" s="4">
        <v>28000</v>
      </c>
      <c r="J29" s="4">
        <f t="shared" si="0"/>
        <v>7.9029071408410951</v>
      </c>
      <c r="K29" t="s">
        <v>39</v>
      </c>
      <c r="L29" t="s">
        <v>33</v>
      </c>
      <c r="M29" t="s">
        <v>34</v>
      </c>
      <c r="N29" s="4" t="s">
        <v>32</v>
      </c>
      <c r="O29" s="4" t="s">
        <v>32</v>
      </c>
      <c r="P29" s="4" t="s">
        <v>32</v>
      </c>
      <c r="Q29" t="s">
        <v>35</v>
      </c>
      <c r="R29" t="s">
        <v>91</v>
      </c>
      <c r="S29" s="2"/>
      <c r="T29" s="2"/>
      <c r="U29" s="2" t="s">
        <v>120</v>
      </c>
      <c r="V29" s="5" t="s">
        <v>32</v>
      </c>
      <c r="W29" t="s">
        <v>121</v>
      </c>
      <c r="X29" t="s">
        <v>36</v>
      </c>
      <c r="Y29" t="s">
        <v>37</v>
      </c>
      <c r="Z29" s="2" t="s">
        <v>118</v>
      </c>
      <c r="AA29" t="s">
        <v>77</v>
      </c>
      <c r="AB29" s="5">
        <v>166402041</v>
      </c>
    </row>
    <row r="30" spans="1:28">
      <c r="A30" s="2" t="s">
        <v>122</v>
      </c>
      <c r="B30" s="2" t="s">
        <v>122</v>
      </c>
      <c r="C30" t="s">
        <v>123</v>
      </c>
      <c r="D30" t="s">
        <v>30</v>
      </c>
      <c r="E30" t="s">
        <v>31</v>
      </c>
      <c r="F30" s="3">
        <v>4651</v>
      </c>
      <c r="G30" s="3">
        <v>2256</v>
      </c>
      <c r="H30" s="3">
        <v>0</v>
      </c>
      <c r="I30" s="4">
        <v>20000</v>
      </c>
      <c r="J30" s="4">
        <f t="shared" si="0"/>
        <v>4.3001505052676841</v>
      </c>
      <c r="K30" t="s">
        <v>39</v>
      </c>
      <c r="L30" t="s">
        <v>33</v>
      </c>
      <c r="M30" t="s">
        <v>34</v>
      </c>
      <c r="N30" s="4" t="s">
        <v>32</v>
      </c>
      <c r="O30" s="4" t="s">
        <v>32</v>
      </c>
      <c r="P30" s="4" t="s">
        <v>32</v>
      </c>
      <c r="Q30" t="s">
        <v>35</v>
      </c>
      <c r="R30" t="s">
        <v>32</v>
      </c>
      <c r="S30" s="2"/>
      <c r="T30" s="2"/>
      <c r="U30" s="2"/>
      <c r="V30" s="5" t="s">
        <v>32</v>
      </c>
      <c r="W30" t="s">
        <v>32</v>
      </c>
      <c r="X30" t="s">
        <v>36</v>
      </c>
      <c r="Y30" t="s">
        <v>37</v>
      </c>
      <c r="Z30" s="2" t="s">
        <v>124</v>
      </c>
      <c r="AA30" t="s">
        <v>47</v>
      </c>
      <c r="AB30" s="5">
        <v>168934651</v>
      </c>
    </row>
    <row r="31" spans="1:28">
      <c r="A31" s="2" t="s">
        <v>125</v>
      </c>
      <c r="B31" s="2" t="s">
        <v>125</v>
      </c>
      <c r="C31" t="s">
        <v>126</v>
      </c>
      <c r="D31" t="s">
        <v>30</v>
      </c>
      <c r="E31" t="s">
        <v>31</v>
      </c>
      <c r="F31" s="3">
        <v>272</v>
      </c>
      <c r="G31" s="3">
        <v>272</v>
      </c>
      <c r="H31" s="3">
        <v>0</v>
      </c>
      <c r="I31" s="4">
        <v>6000</v>
      </c>
      <c r="J31" s="4">
        <f t="shared" si="0"/>
        <v>22.058823529411764</v>
      </c>
      <c r="K31" t="s">
        <v>39</v>
      </c>
      <c r="L31" t="s">
        <v>33</v>
      </c>
      <c r="M31" t="s">
        <v>34</v>
      </c>
      <c r="N31" s="4" t="s">
        <v>32</v>
      </c>
      <c r="O31" s="4" t="s">
        <v>32</v>
      </c>
      <c r="P31" s="4" t="s">
        <v>32</v>
      </c>
      <c r="Q31" t="s">
        <v>35</v>
      </c>
      <c r="R31" t="s">
        <v>32</v>
      </c>
      <c r="S31" s="2"/>
      <c r="T31" s="2"/>
      <c r="U31" s="2"/>
      <c r="V31" s="5" t="s">
        <v>32</v>
      </c>
      <c r="W31" t="s">
        <v>32</v>
      </c>
      <c r="X31" t="s">
        <v>36</v>
      </c>
      <c r="Y31" t="s">
        <v>37</v>
      </c>
      <c r="Z31" s="2" t="s">
        <v>124</v>
      </c>
      <c r="AA31" t="s">
        <v>47</v>
      </c>
      <c r="AB31" s="5">
        <v>167556371</v>
      </c>
    </row>
    <row r="32" spans="1:28">
      <c r="A32" s="2" t="s">
        <v>127</v>
      </c>
      <c r="B32" s="2" t="s">
        <v>127</v>
      </c>
      <c r="C32" t="s">
        <v>128</v>
      </c>
      <c r="D32" t="s">
        <v>30</v>
      </c>
      <c r="E32" t="s">
        <v>31</v>
      </c>
      <c r="F32" s="3">
        <v>1400</v>
      </c>
      <c r="G32" s="3">
        <v>1400</v>
      </c>
      <c r="H32" s="3">
        <v>0</v>
      </c>
      <c r="I32" s="4">
        <v>16900</v>
      </c>
      <c r="J32" s="4">
        <f t="shared" si="0"/>
        <v>12.071428571428571</v>
      </c>
      <c r="K32" t="s">
        <v>39</v>
      </c>
      <c r="L32" t="s">
        <v>76</v>
      </c>
      <c r="M32" t="s">
        <v>34</v>
      </c>
      <c r="N32" s="4" t="s">
        <v>32</v>
      </c>
      <c r="O32" s="4">
        <v>11462</v>
      </c>
      <c r="P32" s="4" t="s">
        <v>32</v>
      </c>
      <c r="Q32" t="s">
        <v>35</v>
      </c>
      <c r="R32" t="s">
        <v>55</v>
      </c>
      <c r="S32" s="2"/>
      <c r="T32" s="2"/>
      <c r="U32" s="2" t="s">
        <v>129</v>
      </c>
      <c r="V32" s="5">
        <v>3</v>
      </c>
      <c r="W32" t="s">
        <v>130</v>
      </c>
      <c r="X32" t="s">
        <v>36</v>
      </c>
      <c r="Y32" t="s">
        <v>37</v>
      </c>
      <c r="Z32" s="2" t="s">
        <v>127</v>
      </c>
      <c r="AA32" t="s">
        <v>77</v>
      </c>
      <c r="AB32" s="5">
        <v>161032341</v>
      </c>
    </row>
    <row r="33" spans="1:28">
      <c r="A33" s="2" t="s">
        <v>131</v>
      </c>
      <c r="B33" s="2" t="s">
        <v>131</v>
      </c>
      <c r="C33" t="s">
        <v>132</v>
      </c>
      <c r="D33" t="s">
        <v>30</v>
      </c>
      <c r="E33" t="s">
        <v>31</v>
      </c>
      <c r="F33" s="3">
        <v>482</v>
      </c>
      <c r="G33" s="3">
        <v>600</v>
      </c>
      <c r="H33" s="3">
        <v>0</v>
      </c>
      <c r="I33" s="4">
        <v>14300</v>
      </c>
      <c r="J33" s="4">
        <f t="shared" si="0"/>
        <v>29.668049792531122</v>
      </c>
      <c r="K33" t="s">
        <v>112</v>
      </c>
      <c r="L33" t="s">
        <v>54</v>
      </c>
      <c r="M33" t="s">
        <v>34</v>
      </c>
      <c r="N33" s="4" t="s">
        <v>32</v>
      </c>
      <c r="O33" s="4" t="s">
        <v>32</v>
      </c>
      <c r="P33" s="4" t="s">
        <v>32</v>
      </c>
      <c r="Q33" t="s">
        <v>35</v>
      </c>
      <c r="R33" t="s">
        <v>133</v>
      </c>
      <c r="S33" s="2"/>
      <c r="T33" s="2"/>
      <c r="U33" s="2" t="s">
        <v>134</v>
      </c>
      <c r="V33" s="5">
        <v>0</v>
      </c>
      <c r="W33" t="s">
        <v>135</v>
      </c>
      <c r="X33" t="s">
        <v>36</v>
      </c>
      <c r="Y33" t="s">
        <v>37</v>
      </c>
      <c r="Z33" s="2" t="s">
        <v>131</v>
      </c>
      <c r="AA33" t="s">
        <v>136</v>
      </c>
      <c r="AB33" s="5">
        <v>160082321</v>
      </c>
    </row>
    <row r="34" spans="1:28">
      <c r="A34" s="2" t="s">
        <v>131</v>
      </c>
      <c r="B34" s="2" t="s">
        <v>137</v>
      </c>
      <c r="C34" t="s">
        <v>138</v>
      </c>
      <c r="D34" t="s">
        <v>30</v>
      </c>
      <c r="E34" t="s">
        <v>31</v>
      </c>
      <c r="F34" s="3">
        <v>737</v>
      </c>
      <c r="G34" s="3">
        <v>0</v>
      </c>
      <c r="H34" s="3">
        <v>0</v>
      </c>
      <c r="I34" s="4">
        <v>20000</v>
      </c>
      <c r="J34" s="4">
        <f t="shared" si="0"/>
        <v>27.137042062415198</v>
      </c>
      <c r="K34" t="s">
        <v>39</v>
      </c>
      <c r="L34" t="s">
        <v>33</v>
      </c>
      <c r="M34" t="s">
        <v>34</v>
      </c>
      <c r="N34" s="4" t="s">
        <v>32</v>
      </c>
      <c r="O34" s="4">
        <v>15785</v>
      </c>
      <c r="P34" s="4">
        <v>6087</v>
      </c>
      <c r="Q34" t="s">
        <v>35</v>
      </c>
      <c r="R34" t="s">
        <v>32</v>
      </c>
      <c r="S34" s="2"/>
      <c r="T34" s="2"/>
      <c r="U34" s="2"/>
      <c r="V34" s="5" t="s">
        <v>32</v>
      </c>
      <c r="W34" t="s">
        <v>32</v>
      </c>
      <c r="X34" t="s">
        <v>36</v>
      </c>
      <c r="Y34" t="s">
        <v>37</v>
      </c>
      <c r="Z34" s="2" t="s">
        <v>137</v>
      </c>
      <c r="AA34" t="s">
        <v>139</v>
      </c>
      <c r="AB34" s="5">
        <v>160142451</v>
      </c>
    </row>
    <row r="35" spans="1:28">
      <c r="A35" s="2" t="s">
        <v>131</v>
      </c>
      <c r="B35" s="2" t="s">
        <v>137</v>
      </c>
      <c r="C35" t="s">
        <v>138</v>
      </c>
      <c r="D35" t="s">
        <v>30</v>
      </c>
      <c r="E35" t="s">
        <v>31</v>
      </c>
      <c r="F35" s="3">
        <v>1076</v>
      </c>
      <c r="G35" s="3">
        <v>1076</v>
      </c>
      <c r="H35" s="3">
        <v>0</v>
      </c>
      <c r="I35" s="4">
        <v>32500</v>
      </c>
      <c r="J35" s="4">
        <f t="shared" si="0"/>
        <v>30.204460966542751</v>
      </c>
      <c r="K35" t="s">
        <v>39</v>
      </c>
      <c r="L35" t="s">
        <v>33</v>
      </c>
      <c r="M35" t="s">
        <v>34</v>
      </c>
      <c r="N35" s="4" t="s">
        <v>32</v>
      </c>
      <c r="O35" s="4">
        <v>24157</v>
      </c>
      <c r="P35" s="4">
        <v>7810</v>
      </c>
      <c r="Q35" t="s">
        <v>35</v>
      </c>
      <c r="R35" t="s">
        <v>32</v>
      </c>
      <c r="S35" s="2"/>
      <c r="T35" s="2"/>
      <c r="U35" s="2"/>
      <c r="V35" s="5" t="s">
        <v>32</v>
      </c>
      <c r="W35" t="s">
        <v>32</v>
      </c>
      <c r="X35" t="s">
        <v>36</v>
      </c>
      <c r="Y35" t="s">
        <v>37</v>
      </c>
      <c r="Z35" s="2" t="s">
        <v>137</v>
      </c>
      <c r="AA35" t="s">
        <v>139</v>
      </c>
      <c r="AB35" s="5">
        <v>160142461</v>
      </c>
    </row>
    <row r="36" spans="1:28">
      <c r="A36" s="2" t="s">
        <v>141</v>
      </c>
      <c r="B36" s="2" t="s">
        <v>142</v>
      </c>
      <c r="C36" t="s">
        <v>143</v>
      </c>
      <c r="D36" t="s">
        <v>30</v>
      </c>
      <c r="E36" t="s">
        <v>31</v>
      </c>
      <c r="F36" s="3">
        <v>4243</v>
      </c>
      <c r="G36" s="3">
        <v>2758</v>
      </c>
      <c r="H36" s="3">
        <v>0</v>
      </c>
      <c r="I36" s="4">
        <v>30000</v>
      </c>
      <c r="J36" s="4">
        <f t="shared" si="0"/>
        <v>7.0704690077775156</v>
      </c>
      <c r="K36" t="s">
        <v>39</v>
      </c>
      <c r="L36" t="s">
        <v>33</v>
      </c>
      <c r="M36" t="s">
        <v>34</v>
      </c>
      <c r="N36" s="4" t="s">
        <v>32</v>
      </c>
      <c r="O36" s="4">
        <v>13172.5</v>
      </c>
      <c r="P36" s="4" t="s">
        <v>32</v>
      </c>
      <c r="Q36" t="s">
        <v>35</v>
      </c>
      <c r="R36" t="s">
        <v>32</v>
      </c>
      <c r="S36" s="2"/>
      <c r="T36" s="2"/>
      <c r="U36" s="2"/>
      <c r="V36" s="5" t="s">
        <v>32</v>
      </c>
      <c r="W36" t="s">
        <v>32</v>
      </c>
      <c r="X36" t="s">
        <v>36</v>
      </c>
      <c r="Y36" t="s">
        <v>37</v>
      </c>
      <c r="Z36" s="2" t="s">
        <v>142</v>
      </c>
      <c r="AA36" t="s">
        <v>47</v>
      </c>
      <c r="AB36" s="5">
        <v>159647701</v>
      </c>
    </row>
    <row r="37" spans="1:28">
      <c r="A37" s="2" t="s">
        <v>144</v>
      </c>
      <c r="B37" s="2" t="s">
        <v>145</v>
      </c>
      <c r="C37" t="s">
        <v>146</v>
      </c>
      <c r="D37" t="s">
        <v>30</v>
      </c>
      <c r="E37" t="s">
        <v>31</v>
      </c>
      <c r="F37" s="3">
        <v>547</v>
      </c>
      <c r="G37" s="3">
        <v>547</v>
      </c>
      <c r="H37" s="3">
        <v>0</v>
      </c>
      <c r="I37" s="4">
        <v>10000</v>
      </c>
      <c r="J37" s="4">
        <f t="shared" si="0"/>
        <v>18.281535648994517</v>
      </c>
      <c r="K37" t="s">
        <v>39</v>
      </c>
      <c r="L37" t="s">
        <v>33</v>
      </c>
      <c r="M37" t="s">
        <v>34</v>
      </c>
      <c r="N37" s="4" t="s">
        <v>32</v>
      </c>
      <c r="O37" s="4">
        <v>3495</v>
      </c>
      <c r="P37" s="4" t="s">
        <v>32</v>
      </c>
      <c r="Q37" t="s">
        <v>35</v>
      </c>
      <c r="R37" t="s">
        <v>32</v>
      </c>
      <c r="S37" s="2"/>
      <c r="T37" s="2"/>
      <c r="U37" s="2"/>
      <c r="V37" s="5" t="s">
        <v>32</v>
      </c>
      <c r="W37" t="s">
        <v>32</v>
      </c>
      <c r="X37" t="s">
        <v>36</v>
      </c>
      <c r="Y37" t="s">
        <v>37</v>
      </c>
      <c r="Z37" s="2" t="s">
        <v>145</v>
      </c>
      <c r="AA37" t="s">
        <v>47</v>
      </c>
      <c r="AB37" s="5">
        <v>159169261</v>
      </c>
    </row>
    <row r="38" spans="1:28">
      <c r="A38" s="2" t="s">
        <v>144</v>
      </c>
      <c r="B38" s="2" t="s">
        <v>145</v>
      </c>
      <c r="C38" t="s">
        <v>140</v>
      </c>
      <c r="D38" t="s">
        <v>30</v>
      </c>
      <c r="E38" t="s">
        <v>31</v>
      </c>
      <c r="F38" s="3">
        <v>890</v>
      </c>
      <c r="G38" s="3">
        <v>422</v>
      </c>
      <c r="H38" s="3">
        <v>0</v>
      </c>
      <c r="I38" s="4">
        <v>15000</v>
      </c>
      <c r="J38" s="4">
        <f t="shared" si="0"/>
        <v>16.853932584269664</v>
      </c>
      <c r="K38" t="s">
        <v>39</v>
      </c>
      <c r="L38" t="s">
        <v>33</v>
      </c>
      <c r="M38" t="s">
        <v>34</v>
      </c>
      <c r="N38" s="4" t="s">
        <v>32</v>
      </c>
      <c r="O38" s="4">
        <v>3215.4</v>
      </c>
      <c r="P38" s="4" t="s">
        <v>32</v>
      </c>
      <c r="Q38" t="s">
        <v>35</v>
      </c>
      <c r="R38" t="s">
        <v>32</v>
      </c>
      <c r="S38" s="2"/>
      <c r="T38" s="2"/>
      <c r="U38" s="2"/>
      <c r="V38" s="5" t="s">
        <v>32</v>
      </c>
      <c r="W38" t="s">
        <v>32</v>
      </c>
      <c r="X38" t="s">
        <v>36</v>
      </c>
      <c r="Y38" t="s">
        <v>37</v>
      </c>
      <c r="Z38" s="2" t="s">
        <v>145</v>
      </c>
      <c r="AA38" t="s">
        <v>47</v>
      </c>
      <c r="AB38" s="5">
        <v>159167021</v>
      </c>
    </row>
    <row r="39" spans="1:28">
      <c r="A39" s="2" t="s">
        <v>144</v>
      </c>
      <c r="B39" s="2" t="s">
        <v>145</v>
      </c>
      <c r="C39" t="s">
        <v>147</v>
      </c>
      <c r="D39" t="s">
        <v>30</v>
      </c>
      <c r="E39" t="s">
        <v>31</v>
      </c>
      <c r="F39" s="3">
        <v>558</v>
      </c>
      <c r="G39" s="3">
        <v>467</v>
      </c>
      <c r="H39" s="3">
        <v>91</v>
      </c>
      <c r="I39" s="4">
        <v>10000</v>
      </c>
      <c r="J39" s="4">
        <f t="shared" si="0"/>
        <v>17.921146953405017</v>
      </c>
      <c r="K39" t="s">
        <v>32</v>
      </c>
      <c r="L39" t="s">
        <v>33</v>
      </c>
      <c r="M39" t="s">
        <v>34</v>
      </c>
      <c r="N39" s="4" t="s">
        <v>32</v>
      </c>
      <c r="O39" s="4">
        <v>5591.25</v>
      </c>
      <c r="P39" s="4" t="s">
        <v>32</v>
      </c>
      <c r="Q39" t="s">
        <v>42</v>
      </c>
      <c r="R39" t="s">
        <v>32</v>
      </c>
      <c r="S39" s="2"/>
      <c r="T39" s="2"/>
      <c r="U39" s="2"/>
      <c r="V39" s="5" t="s">
        <v>32</v>
      </c>
      <c r="W39" t="s">
        <v>32</v>
      </c>
      <c r="X39" t="s">
        <v>36</v>
      </c>
      <c r="Y39" t="s">
        <v>37</v>
      </c>
      <c r="Z39" s="2" t="s">
        <v>145</v>
      </c>
      <c r="AA39" t="s">
        <v>47</v>
      </c>
      <c r="AB39" s="5">
        <v>159167071</v>
      </c>
    </row>
    <row r="40" spans="1:28">
      <c r="A40" s="2" t="s">
        <v>148</v>
      </c>
      <c r="B40" s="2" t="s">
        <v>148</v>
      </c>
      <c r="C40" t="s">
        <v>149</v>
      </c>
      <c r="D40" t="s">
        <v>30</v>
      </c>
      <c r="E40" t="s">
        <v>150</v>
      </c>
      <c r="F40" s="3">
        <v>9841</v>
      </c>
      <c r="G40" s="3" t="s">
        <v>32</v>
      </c>
      <c r="H40" s="3" t="s">
        <v>32</v>
      </c>
      <c r="I40" s="4">
        <v>102949.9</v>
      </c>
      <c r="J40" s="4">
        <f t="shared" si="0"/>
        <v>10.46132506859059</v>
      </c>
      <c r="K40" t="s">
        <v>32</v>
      </c>
      <c r="L40" t="s">
        <v>54</v>
      </c>
      <c r="M40" t="s">
        <v>34</v>
      </c>
      <c r="N40" s="4" t="s">
        <v>32</v>
      </c>
      <c r="O40" s="4" t="s">
        <v>32</v>
      </c>
      <c r="P40" s="4" t="s">
        <v>32</v>
      </c>
      <c r="Q40" t="s">
        <v>35</v>
      </c>
      <c r="R40" t="s">
        <v>106</v>
      </c>
      <c r="S40" s="2" t="s">
        <v>151</v>
      </c>
      <c r="T40" s="2" t="s">
        <v>152</v>
      </c>
      <c r="U40" s="2" t="s">
        <v>153</v>
      </c>
      <c r="V40" s="5">
        <v>12</v>
      </c>
      <c r="W40" t="s">
        <v>154</v>
      </c>
      <c r="X40" t="s">
        <v>36</v>
      </c>
      <c r="Y40" t="s">
        <v>155</v>
      </c>
      <c r="Z40" s="2"/>
      <c r="AA40" t="s">
        <v>32</v>
      </c>
      <c r="AB40" s="5">
        <v>166932831</v>
      </c>
    </row>
    <row r="41" spans="1:28">
      <c r="A41" s="2" t="s">
        <v>156</v>
      </c>
      <c r="B41" s="2" t="s">
        <v>157</v>
      </c>
      <c r="C41" t="s">
        <v>158</v>
      </c>
      <c r="D41" t="s">
        <v>30</v>
      </c>
      <c r="E41" t="s">
        <v>31</v>
      </c>
      <c r="F41" s="3">
        <v>183</v>
      </c>
      <c r="G41" s="3">
        <v>183</v>
      </c>
      <c r="H41" s="3">
        <v>0</v>
      </c>
      <c r="I41" s="4">
        <v>4425</v>
      </c>
      <c r="J41" s="4">
        <f t="shared" si="0"/>
        <v>24.180327868852459</v>
      </c>
      <c r="K41" t="s">
        <v>39</v>
      </c>
      <c r="L41" t="s">
        <v>76</v>
      </c>
      <c r="M41" t="s">
        <v>34</v>
      </c>
      <c r="N41" s="4" t="s">
        <v>32</v>
      </c>
      <c r="O41" s="4" t="s">
        <v>32</v>
      </c>
      <c r="P41" s="4" t="s">
        <v>32</v>
      </c>
      <c r="Q41" t="s">
        <v>35</v>
      </c>
      <c r="R41" t="s">
        <v>32</v>
      </c>
      <c r="S41" s="2"/>
      <c r="T41" s="2"/>
      <c r="U41" s="2"/>
      <c r="V41" s="5" t="s">
        <v>32</v>
      </c>
      <c r="W41" t="s">
        <v>32</v>
      </c>
      <c r="X41" t="s">
        <v>36</v>
      </c>
      <c r="Y41" t="s">
        <v>37</v>
      </c>
      <c r="Z41" s="2" t="s">
        <v>157</v>
      </c>
      <c r="AA41" t="s">
        <v>159</v>
      </c>
      <c r="AB41" s="5">
        <v>158718741</v>
      </c>
    </row>
    <row r="42" spans="1:28">
      <c r="A42" s="2" t="s">
        <v>160</v>
      </c>
      <c r="B42" s="2" t="s">
        <v>160</v>
      </c>
      <c r="C42" t="s">
        <v>161</v>
      </c>
      <c r="D42" t="s">
        <v>30</v>
      </c>
      <c r="E42" t="s">
        <v>31</v>
      </c>
      <c r="F42" s="3">
        <v>742</v>
      </c>
      <c r="G42" s="3">
        <v>0</v>
      </c>
      <c r="H42" s="3">
        <v>0</v>
      </c>
      <c r="I42" s="4">
        <v>8750</v>
      </c>
      <c r="J42" s="4">
        <f t="shared" si="0"/>
        <v>11.79245283018868</v>
      </c>
      <c r="K42" t="s">
        <v>39</v>
      </c>
      <c r="L42" t="s">
        <v>76</v>
      </c>
      <c r="M42" t="s">
        <v>34</v>
      </c>
      <c r="N42" s="4" t="s">
        <v>32</v>
      </c>
      <c r="O42" s="4">
        <v>3744</v>
      </c>
      <c r="P42" s="4" t="s">
        <v>32</v>
      </c>
      <c r="Q42" t="s">
        <v>35</v>
      </c>
      <c r="R42" t="s">
        <v>55</v>
      </c>
      <c r="S42" s="2"/>
      <c r="T42" s="2"/>
      <c r="U42" s="2" t="s">
        <v>162</v>
      </c>
      <c r="V42" s="5" t="s">
        <v>32</v>
      </c>
      <c r="W42" t="s">
        <v>163</v>
      </c>
      <c r="X42" t="s">
        <v>36</v>
      </c>
      <c r="Y42" t="s">
        <v>37</v>
      </c>
      <c r="Z42" s="2" t="s">
        <v>160</v>
      </c>
      <c r="AA42" t="s">
        <v>58</v>
      </c>
      <c r="AB42" s="5">
        <v>159648631</v>
      </c>
    </row>
    <row r="44" spans="1:28">
      <c r="J44" s="4">
        <f>AVERAGE(J2:J42)</f>
        <v>14.210881176652439</v>
      </c>
    </row>
  </sheetData>
  <pageMargins left="0.7" right="0.7" top="0.75" bottom="0.75" header="0.3" footer="0.3"/>
  <pageSetup paperSize="9" orientation="portrait" verticalDpi="0" r:id="rId1"/>
  <headerFooter>
    <oddHeader>&amp;L&amp;"Calibri"&amp;10&amp;K000000This document was classified as: OFFICIAL&amp;1#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Simpson</dc:creator>
  <cp:lastModifiedBy>Katy Waldock</cp:lastModifiedBy>
  <dcterms:created xsi:type="dcterms:W3CDTF">2020-08-06T09:54:29Z</dcterms:created>
  <dcterms:modified xsi:type="dcterms:W3CDTF">2024-01-30T13:07:28Z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959cb5-d6fa-43bd-af65-dd08ea55ea38_Enabled">
    <vt:lpwstr>True</vt:lpwstr>
  </property>
  <property fmtid="{D5CDD505-2E9C-101B-9397-08002B2CF9AE}" pid="3" name="MSIP_Label_b0959cb5-d6fa-43bd-af65-dd08ea55ea38_SiteId">
    <vt:lpwstr>c947251d-81c4-4c9b-995d-f3d3b7a048c7</vt:lpwstr>
  </property>
  <property fmtid="{D5CDD505-2E9C-101B-9397-08002B2CF9AE}" pid="4" name="MSIP_Label_b0959cb5-d6fa-43bd-af65-dd08ea55ea38_Owner">
    <vt:lpwstr>John.Simpson@darlington.gov.uk</vt:lpwstr>
  </property>
  <property fmtid="{D5CDD505-2E9C-101B-9397-08002B2CF9AE}" pid="5" name="MSIP_Label_b0959cb5-d6fa-43bd-af65-dd08ea55ea38_SetDate">
    <vt:lpwstr>2020-08-06T09:53:07.7705265Z</vt:lpwstr>
  </property>
  <property fmtid="{D5CDD505-2E9C-101B-9397-08002B2CF9AE}" pid="6" name="MSIP_Label_b0959cb5-d6fa-43bd-af65-dd08ea55ea38_Name">
    <vt:lpwstr>OFFICIAL</vt:lpwstr>
  </property>
  <property fmtid="{D5CDD505-2E9C-101B-9397-08002B2CF9AE}" pid="7" name="MSIP_Label_b0959cb5-d6fa-43bd-af65-dd08ea55ea38_Application">
    <vt:lpwstr>Microsoft Azure Information Protection</vt:lpwstr>
  </property>
  <property fmtid="{D5CDD505-2E9C-101B-9397-08002B2CF9AE}" pid="8" name="MSIP_Label_b0959cb5-d6fa-43bd-af65-dd08ea55ea38_ActionId">
    <vt:lpwstr>28d705ec-99c3-4efd-9992-1dbd0f9ede04</vt:lpwstr>
  </property>
  <property fmtid="{D5CDD505-2E9C-101B-9397-08002B2CF9AE}" pid="9" name="MSIP_Label_b0959cb5-d6fa-43bd-af65-dd08ea55ea38_Extended_MSFT_Method">
    <vt:lpwstr>Manual</vt:lpwstr>
  </property>
  <property fmtid="{D5CDD505-2E9C-101B-9397-08002B2CF9AE}" pid="10" name="Sensitivity">
    <vt:lpwstr>OFFICIAL</vt:lpwstr>
  </property>
</Properties>
</file>